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3" i="1" l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14" i="1" l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81" i="1" l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G100" i="1"/>
  <c r="L138" i="1"/>
  <c r="H100" i="1"/>
  <c r="I100" i="1"/>
  <c r="F81" i="1"/>
  <c r="J100" i="1"/>
  <c r="F195" i="1"/>
  <c r="J24" i="1"/>
  <c r="G81" i="1"/>
  <c r="L100" i="1"/>
  <c r="G195" i="1"/>
  <c r="L234" i="1" l="1"/>
  <c r="I234" i="1"/>
  <c r="H234" i="1"/>
  <c r="F234" i="1"/>
  <c r="J234" i="1"/>
  <c r="G234" i="1"/>
</calcChain>
</file>

<file path=xl/sharedStrings.xml><?xml version="1.0" encoding="utf-8"?>
<sst xmlns="http://schemas.openxmlformats.org/spreadsheetml/2006/main" count="299" uniqueCount="88">
  <si>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</si>
  <si>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</si>
  <si>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</si>
  <si>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</si>
  <si>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</si>
  <si>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</si>
  <si>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</si>
  <si>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</si>
  <si>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</si>
  <si>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</si>
  <si>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</si>
  <si>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</si>
  <si>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</si>
  <si>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</si>
  <si>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</si>
  <si>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</si>
  <si>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</si>
  <si>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</si>
  <si>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</si>
  <si>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</si>
  <si>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</si>
  <si>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</si>
  <si>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</si>
  <si>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</si>
  <si>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</si>
  <si>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</si>
  <si>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</si>
  <si>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</si>
  <si>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</si>
  <si>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</si>
  <si>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</si>
  <si>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</si>
  <si>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</si>
  <si>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</si>
  <si>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</si>
  <si>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</si>
  <si>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</si>
  <si>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</si>
  <si>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</si>
  <si>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мкароны отварные,котлета из говядины,соус красный основной</t>
  </si>
  <si>
    <t>54-1г,54-4,54-3соус</t>
  </si>
  <si>
    <t>чай с сахаром</t>
  </si>
  <si>
    <t>54-2гн</t>
  </si>
  <si>
    <t>пром.</t>
  </si>
  <si>
    <t>кофейный напиток с молоком</t>
  </si>
  <si>
    <t>жаркое по- домашнему из курицы</t>
  </si>
  <si>
    <t>54-28м</t>
  </si>
  <si>
    <t>54-23гн</t>
  </si>
  <si>
    <t>пром</t>
  </si>
  <si>
    <t>картофельное пюре,печень говяжья по-строгановски</t>
  </si>
  <si>
    <t>чай с лимоном и сахаром</t>
  </si>
  <si>
    <t>54-11г,54-18м</t>
  </si>
  <si>
    <t>54-3гн</t>
  </si>
  <si>
    <t>рис отварной,рыба тушенная в томате с овощами(минтай)</t>
  </si>
  <si>
    <t>54-6г,54-11р</t>
  </si>
  <si>
    <t>какао с молоком</t>
  </si>
  <si>
    <t>54-21гн</t>
  </si>
  <si>
    <t>омлет натуральный</t>
  </si>
  <si>
    <t>54-1о</t>
  </si>
  <si>
    <t>каша жидкая молочная рисовая</t>
  </si>
  <si>
    <t>яблоко</t>
  </si>
  <si>
    <t>54-26к</t>
  </si>
  <si>
    <t>макароны отварные,биточек из курицы,соус красный основной</t>
  </si>
  <si>
    <t>54-1г,54-23м,54-3соус</t>
  </si>
  <si>
    <t>чай с молоком и сахаром</t>
  </si>
  <si>
    <t>54-4гн</t>
  </si>
  <si>
    <t>каша гречневая рассыпчатая,тефтели из говядины с рисом</t>
  </si>
  <si>
    <t>54-4г,54-16м</t>
  </si>
  <si>
    <t>54-45гн</t>
  </si>
  <si>
    <t>плов с курицей</t>
  </si>
  <si>
    <t>бутерброд с сыром</t>
  </si>
  <si>
    <t>54-12м</t>
  </si>
  <si>
    <t>54-1з,пром</t>
  </si>
  <si>
    <t>картофельное пюре,котлета рыбная любительская(минтай)</t>
  </si>
  <si>
    <t>54-11г,54-14р</t>
  </si>
  <si>
    <t>запеканка творожная</t>
  </si>
  <si>
    <t>54-1м</t>
  </si>
  <si>
    <t>прои</t>
  </si>
  <si>
    <t>каша вязкая молочная пшенная</t>
  </si>
  <si>
    <t>какао смолоком</t>
  </si>
  <si>
    <t>апельсин</t>
  </si>
  <si>
    <t>54-6к</t>
  </si>
  <si>
    <t>директор</t>
  </si>
  <si>
    <t>Тимошенко Е.А</t>
  </si>
  <si>
    <t>МБОУ Зубовская СОШ</t>
  </si>
  <si>
    <t>хлеб пшеничный,хлеб ржаной</t>
  </si>
  <si>
    <t>хлеб ржаной,хлеб пшеничный</t>
  </si>
  <si>
    <t>хлеб 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</si>
</sst>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19" sqref="F21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84</v>
      </c>
      <c r="D1" s="54"/>
      <c r="E1" s="54"/>
      <c r="F1" s="12" t="s">
        <v>16</v>
      </c>
      <c r="G1" s="2" t="s">
        <v>17</v>
      </c>
      <c r="H1" s="55" t="s">
        <v>82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83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315</v>
      </c>
      <c r="G6" s="40">
        <v>22</v>
      </c>
      <c r="H6" s="40">
        <v>20</v>
      </c>
      <c r="I6" s="40">
        <v>60</v>
      </c>
      <c r="J6" s="40">
        <v>512</v>
      </c>
      <c r="K6" s="41" t="s">
        <v>40</v>
      </c>
      <c r="L6" s="40">
        <v>76.28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6</v>
      </c>
      <c r="J8" s="43">
        <v>27</v>
      </c>
      <c r="K8" s="44" t="s">
        <v>42</v>
      </c>
      <c r="L8" s="43">
        <v>1.72</v>
      </c>
    </row>
    <row r="9" spans="1:12" ht="15" x14ac:dyDescent="0.25">
      <c r="A9" s="23"/>
      <c r="B9" s="15"/>
      <c r="C9" s="11"/>
      <c r="D9" s="7" t="s">
        <v>23</v>
      </c>
      <c r="E9" s="42" t="s">
        <v>85</v>
      </c>
      <c r="F9" s="43">
        <v>40</v>
      </c>
      <c r="G9" s="43">
        <v>3</v>
      </c>
      <c r="H9" s="43">
        <v>0</v>
      </c>
      <c r="I9" s="43">
        <v>17</v>
      </c>
      <c r="J9" s="43">
        <v>81</v>
      </c>
      <c r="K9" s="44" t="s">
        <v>43</v>
      </c>
      <c r="L9" s="43">
        <v>2.3199999999999998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25</v>
      </c>
      <c r="H13" s="19">
        <f t="shared" si="0"/>
        <v>20</v>
      </c>
      <c r="I13" s="19">
        <f t="shared" si="0"/>
        <v>83</v>
      </c>
      <c r="J13" s="19">
        <f t="shared" si="0"/>
        <v>620</v>
      </c>
      <c r="K13" s="25"/>
      <c r="L13" s="19">
        <f t="shared" ref="L13" si="1">SUM(L6:L12)</f>
        <v>80.319999999999993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555</v>
      </c>
      <c r="G24" s="32">
        <f t="shared" ref="G24:J24" si="4">G13+G23</f>
        <v>25</v>
      </c>
      <c r="H24" s="32">
        <f t="shared" si="4"/>
        <v>20</v>
      </c>
      <c r="I24" s="32">
        <f t="shared" si="4"/>
        <v>83</v>
      </c>
      <c r="J24" s="32">
        <f t="shared" si="4"/>
        <v>620</v>
      </c>
      <c r="K24" s="32"/>
      <c r="L24" s="32">
        <f t="shared" ref="L24" si="5">L13+L23</f>
        <v>80.319999999999993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250</v>
      </c>
      <c r="G25" s="40">
        <v>31</v>
      </c>
      <c r="H25" s="40">
        <v>8</v>
      </c>
      <c r="I25" s="40">
        <v>22</v>
      </c>
      <c r="J25" s="40">
        <v>282</v>
      </c>
      <c r="K25" s="41" t="s">
        <v>46</v>
      </c>
      <c r="L25" s="40">
        <v>71.19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4</v>
      </c>
      <c r="H27" s="43">
        <v>3</v>
      </c>
      <c r="I27" s="43">
        <v>11</v>
      </c>
      <c r="J27" s="43">
        <v>86</v>
      </c>
      <c r="K27" s="44" t="s">
        <v>47</v>
      </c>
      <c r="L27" s="43">
        <v>9.8699999999999992</v>
      </c>
    </row>
    <row r="28" spans="1:12" ht="15" x14ac:dyDescent="0.25">
      <c r="A28" s="14"/>
      <c r="B28" s="15"/>
      <c r="C28" s="11"/>
      <c r="D28" s="7" t="s">
        <v>23</v>
      </c>
      <c r="E28" s="42" t="s">
        <v>85</v>
      </c>
      <c r="F28" s="43">
        <v>100</v>
      </c>
      <c r="G28" s="43">
        <v>8</v>
      </c>
      <c r="H28" s="43">
        <v>2</v>
      </c>
      <c r="I28" s="43">
        <v>32</v>
      </c>
      <c r="J28" s="43">
        <v>209</v>
      </c>
      <c r="K28" s="44" t="s">
        <v>48</v>
      </c>
      <c r="L28" s="43">
        <v>5.8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43</v>
      </c>
      <c r="H32" s="19">
        <f t="shared" ref="H32" si="7">SUM(H25:H31)</f>
        <v>13</v>
      </c>
      <c r="I32" s="19">
        <f t="shared" ref="I32" si="8">SUM(I25:I31)</f>
        <v>65</v>
      </c>
      <c r="J32" s="19">
        <f t="shared" ref="J32:L32" si="9">SUM(J25:J31)</f>
        <v>577</v>
      </c>
      <c r="K32" s="25"/>
      <c r="L32" s="19">
        <f t="shared" si="9"/>
        <v>86.86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3">G32+G42</f>
        <v>43</v>
      </c>
      <c r="H43" s="32">
        <f t="shared" ref="H43" si="14">H32+H42</f>
        <v>13</v>
      </c>
      <c r="I43" s="32">
        <f t="shared" ref="I43" si="15">I32+I42</f>
        <v>65</v>
      </c>
      <c r="J43" s="32">
        <f t="shared" ref="J43:L43" si="16">J32+J42</f>
        <v>577</v>
      </c>
      <c r="K43" s="32"/>
      <c r="L43" s="32">
        <f t="shared" si="16"/>
        <v>86.86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280</v>
      </c>
      <c r="G44" s="40">
        <v>18</v>
      </c>
      <c r="H44" s="40">
        <v>20</v>
      </c>
      <c r="I44" s="40">
        <v>32</v>
      </c>
      <c r="J44" s="40">
        <v>375</v>
      </c>
      <c r="K44" s="41" t="s">
        <v>51</v>
      </c>
      <c r="L44" s="40">
        <v>51.35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</v>
      </c>
      <c r="H46" s="43">
        <v>0</v>
      </c>
      <c r="I46" s="43">
        <v>7</v>
      </c>
      <c r="J46" s="43">
        <v>28</v>
      </c>
      <c r="K46" s="44" t="s">
        <v>52</v>
      </c>
      <c r="L46" s="43">
        <v>3.18</v>
      </c>
    </row>
    <row r="47" spans="1:12" ht="15" x14ac:dyDescent="0.25">
      <c r="A47" s="23"/>
      <c r="B47" s="15"/>
      <c r="C47" s="11"/>
      <c r="D47" s="7" t="s">
        <v>23</v>
      </c>
      <c r="E47" s="42" t="s">
        <v>85</v>
      </c>
      <c r="F47" s="43">
        <v>70</v>
      </c>
      <c r="G47" s="43">
        <v>5</v>
      </c>
      <c r="H47" s="43">
        <v>0</v>
      </c>
      <c r="I47" s="43">
        <v>32</v>
      </c>
      <c r="J47" s="43">
        <v>151</v>
      </c>
      <c r="K47" s="44" t="s">
        <v>48</v>
      </c>
      <c r="L47" s="43">
        <v>4.0599999999999996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7">SUM(G44:G50)</f>
        <v>23</v>
      </c>
      <c r="H51" s="19">
        <f t="shared" ref="H51" si="18">SUM(H44:H50)</f>
        <v>20</v>
      </c>
      <c r="I51" s="19">
        <f t="shared" ref="I51" si="19">SUM(I44:I50)</f>
        <v>71</v>
      </c>
      <c r="J51" s="19">
        <f t="shared" ref="J51:L51" si="20">SUM(J44:J50)</f>
        <v>554</v>
      </c>
      <c r="K51" s="25"/>
      <c r="L51" s="19">
        <f t="shared" si="20"/>
        <v>58.59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5">G51+G61</f>
        <v>23</v>
      </c>
      <c r="H62" s="32">
        <f t="shared" ref="H62" si="26">H51+H61</f>
        <v>20</v>
      </c>
      <c r="I62" s="32">
        <f t="shared" ref="I62" si="27">I51+I61</f>
        <v>71</v>
      </c>
      <c r="J62" s="32">
        <f t="shared" ref="J62:L62" si="28">J51+J61</f>
        <v>554</v>
      </c>
      <c r="K62" s="32"/>
      <c r="L62" s="32">
        <f t="shared" si="28"/>
        <v>58.59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275</v>
      </c>
      <c r="G63" s="40">
        <v>15</v>
      </c>
      <c r="H63" s="40">
        <v>12</v>
      </c>
      <c r="I63" s="40">
        <v>53</v>
      </c>
      <c r="J63" s="40">
        <v>382</v>
      </c>
      <c r="K63" s="41" t="s">
        <v>54</v>
      </c>
      <c r="L63" s="40">
        <v>32.67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5</v>
      </c>
      <c r="H65" s="43">
        <v>4</v>
      </c>
      <c r="I65" s="43">
        <v>13</v>
      </c>
      <c r="J65" s="43">
        <v>100</v>
      </c>
      <c r="K65" s="44" t="s">
        <v>56</v>
      </c>
      <c r="L65" s="43">
        <v>10.32</v>
      </c>
    </row>
    <row r="66" spans="1:12" ht="15" x14ac:dyDescent="0.25">
      <c r="A66" s="23"/>
      <c r="B66" s="15"/>
      <c r="C66" s="11"/>
      <c r="D66" s="7" t="s">
        <v>23</v>
      </c>
      <c r="E66" s="42" t="s">
        <v>85</v>
      </c>
      <c r="F66" s="43">
        <v>60</v>
      </c>
      <c r="G66" s="43">
        <v>4</v>
      </c>
      <c r="H66" s="43">
        <v>0</v>
      </c>
      <c r="I66" s="43">
        <v>27</v>
      </c>
      <c r="J66" s="43">
        <v>128</v>
      </c>
      <c r="K66" s="44" t="s">
        <v>48</v>
      </c>
      <c r="L66" s="43">
        <v>3.48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29">SUM(G63:G69)</f>
        <v>24</v>
      </c>
      <c r="H70" s="19">
        <f t="shared" ref="H70" si="30">SUM(H63:H69)</f>
        <v>16</v>
      </c>
      <c r="I70" s="19">
        <f t="shared" ref="I70" si="31">SUM(I63:I69)</f>
        <v>93</v>
      </c>
      <c r="J70" s="19">
        <f t="shared" ref="J70:L70" si="32">SUM(J63:J69)</f>
        <v>610</v>
      </c>
      <c r="K70" s="25"/>
      <c r="L70" s="19">
        <f t="shared" si="32"/>
        <v>46.47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535</v>
      </c>
      <c r="G81" s="32">
        <f t="shared" ref="G81" si="37">G70+G80</f>
        <v>24</v>
      </c>
      <c r="H81" s="32">
        <f t="shared" ref="H81" si="38">H70+H80</f>
        <v>16</v>
      </c>
      <c r="I81" s="32">
        <f t="shared" ref="I81" si="39">I70+I80</f>
        <v>93</v>
      </c>
      <c r="J81" s="32">
        <f t="shared" ref="J81:L81" si="40">J70+J80</f>
        <v>610</v>
      </c>
      <c r="K81" s="32"/>
      <c r="L81" s="32">
        <f t="shared" si="40"/>
        <v>46.47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250</v>
      </c>
      <c r="G82" s="40">
        <v>21</v>
      </c>
      <c r="H82" s="40">
        <v>30</v>
      </c>
      <c r="I82" s="40">
        <v>5</v>
      </c>
      <c r="J82" s="40">
        <v>376</v>
      </c>
      <c r="K82" s="41" t="s">
        <v>58</v>
      </c>
      <c r="L82" s="40">
        <v>54.08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</v>
      </c>
      <c r="H84" s="43">
        <v>0</v>
      </c>
      <c r="I84" s="43">
        <v>6</v>
      </c>
      <c r="J84" s="43">
        <v>27</v>
      </c>
      <c r="K84" s="44" t="s">
        <v>42</v>
      </c>
      <c r="L84" s="43">
        <v>1.72</v>
      </c>
    </row>
    <row r="85" spans="1:12" ht="15" x14ac:dyDescent="0.25">
      <c r="A85" s="23"/>
      <c r="B85" s="15"/>
      <c r="C85" s="11"/>
      <c r="D85" s="7" t="s">
        <v>23</v>
      </c>
      <c r="E85" s="42" t="s">
        <v>85</v>
      </c>
      <c r="F85" s="43">
        <v>100</v>
      </c>
      <c r="G85" s="43">
        <v>8</v>
      </c>
      <c r="H85" s="43">
        <v>12</v>
      </c>
      <c r="I85" s="43">
        <v>43</v>
      </c>
      <c r="J85" s="43">
        <v>209</v>
      </c>
      <c r="K85" s="44" t="s">
        <v>48</v>
      </c>
      <c r="L85" s="43">
        <v>5.8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1">SUM(G82:G88)</f>
        <v>29</v>
      </c>
      <c r="H89" s="19">
        <f t="shared" ref="H89" si="42">SUM(H82:H88)</f>
        <v>42</v>
      </c>
      <c r="I89" s="19">
        <f t="shared" ref="I89" si="43">SUM(I82:I88)</f>
        <v>54</v>
      </c>
      <c r="J89" s="19">
        <f t="shared" ref="J89:L89" si="44">SUM(J82:J88)</f>
        <v>612</v>
      </c>
      <c r="K89" s="25"/>
      <c r="L89" s="19">
        <f t="shared" si="44"/>
        <v>61.599999999999994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42"/>
      <c r="F100" s="32">
        <f>F89+F99</f>
        <v>550</v>
      </c>
      <c r="G100" s="32">
        <f t="shared" ref="G100" si="49">G89+G99</f>
        <v>29</v>
      </c>
      <c r="H100" s="32">
        <f t="shared" ref="H100" si="50">H89+H99</f>
        <v>42</v>
      </c>
      <c r="I100" s="32">
        <f t="shared" ref="I100" si="51">I89+I99</f>
        <v>54</v>
      </c>
      <c r="J100" s="32">
        <f t="shared" ref="J100:L100" si="52">J89+J99</f>
        <v>612</v>
      </c>
      <c r="K100" s="32"/>
      <c r="L100" s="32">
        <f t="shared" si="52"/>
        <v>61.599999999999994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5</v>
      </c>
      <c r="H101" s="40">
        <v>6</v>
      </c>
      <c r="I101" s="40">
        <v>24</v>
      </c>
      <c r="J101" s="40">
        <v>167</v>
      </c>
      <c r="K101" s="41" t="s">
        <v>61</v>
      </c>
      <c r="L101" s="40">
        <v>12.87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4</v>
      </c>
      <c r="H103" s="43">
        <v>3</v>
      </c>
      <c r="I103" s="43">
        <v>11</v>
      </c>
      <c r="J103" s="43">
        <v>86</v>
      </c>
      <c r="K103" s="44" t="s">
        <v>47</v>
      </c>
      <c r="L103" s="43">
        <v>9.8699999999999992</v>
      </c>
    </row>
    <row r="104" spans="1:12" ht="15" x14ac:dyDescent="0.25">
      <c r="A104" s="23"/>
      <c r="B104" s="15"/>
      <c r="C104" s="11"/>
      <c r="D104" s="7" t="s">
        <v>23</v>
      </c>
      <c r="E104" s="42" t="s">
        <v>85</v>
      </c>
      <c r="F104" s="43">
        <v>80</v>
      </c>
      <c r="G104" s="43">
        <v>6</v>
      </c>
      <c r="H104" s="43">
        <v>1</v>
      </c>
      <c r="I104" s="43">
        <v>37</v>
      </c>
      <c r="J104" s="43">
        <v>175</v>
      </c>
      <c r="K104" s="44" t="s">
        <v>48</v>
      </c>
      <c r="L104" s="43">
        <v>3.48</v>
      </c>
    </row>
    <row r="105" spans="1:12" ht="15" x14ac:dyDescent="0.25">
      <c r="A105" s="23"/>
      <c r="B105" s="15"/>
      <c r="C105" s="11"/>
      <c r="D105" s="7" t="s">
        <v>24</v>
      </c>
      <c r="E105" s="42" t="s">
        <v>60</v>
      </c>
      <c r="F105" s="43">
        <v>100</v>
      </c>
      <c r="G105" s="43">
        <v>0</v>
      </c>
      <c r="H105" s="43">
        <v>0</v>
      </c>
      <c r="I105" s="43">
        <v>10</v>
      </c>
      <c r="J105" s="43">
        <v>44</v>
      </c>
      <c r="K105" s="44" t="s">
        <v>48</v>
      </c>
      <c r="L105" s="43">
        <v>18</v>
      </c>
    </row>
    <row r="106" spans="1:12" ht="15" x14ac:dyDescent="0.25">
      <c r="A106" s="23"/>
      <c r="B106" s="15"/>
      <c r="C106" s="11"/>
      <c r="D106" s="6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3">SUM(G101:G107)</f>
        <v>15</v>
      </c>
      <c r="H108" s="19">
        <f t="shared" si="53"/>
        <v>10</v>
      </c>
      <c r="I108" s="19">
        <f t="shared" si="53"/>
        <v>82</v>
      </c>
      <c r="J108" s="19">
        <f t="shared" si="53"/>
        <v>472</v>
      </c>
      <c r="K108" s="25"/>
      <c r="L108" s="19">
        <f t="shared" ref="L108" si="54">SUM(L101:L107)</f>
        <v>44.22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.75" customHeight="1" x14ac:dyDescent="0.2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580</v>
      </c>
      <c r="G119" s="32">
        <f t="shared" ref="G119:J119" si="57">G108+G118</f>
        <v>15</v>
      </c>
      <c r="H119" s="32">
        <f t="shared" si="57"/>
        <v>10</v>
      </c>
      <c r="I119" s="32">
        <f t="shared" si="57"/>
        <v>82</v>
      </c>
      <c r="J119" s="32">
        <f t="shared" si="57"/>
        <v>472</v>
      </c>
      <c r="K119" s="32"/>
      <c r="L119" s="32">
        <f t="shared" ref="L119" si="58">L108+L118</f>
        <v>44.22</v>
      </c>
    </row>
    <row r="120" spans="1:12" ht="38.25" x14ac:dyDescent="0.25">
      <c r="A120" s="14">
        <v>2</v>
      </c>
      <c r="B120" s="15">
        <v>1</v>
      </c>
      <c r="C120" s="22" t="s">
        <v>20</v>
      </c>
      <c r="D120" s="5" t="s">
        <v>21</v>
      </c>
      <c r="E120" s="39" t="s">
        <v>62</v>
      </c>
      <c r="F120" s="40">
        <v>360</v>
      </c>
      <c r="G120" s="40">
        <v>28</v>
      </c>
      <c r="H120" s="40">
        <v>12</v>
      </c>
      <c r="I120" s="40">
        <v>62</v>
      </c>
      <c r="J120" s="40">
        <v>473</v>
      </c>
      <c r="K120" s="41" t="s">
        <v>63</v>
      </c>
      <c r="L120" s="40">
        <v>76.900000000000006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2</v>
      </c>
      <c r="H122" s="43">
        <v>1</v>
      </c>
      <c r="I122" s="43">
        <v>9</v>
      </c>
      <c r="J122" s="43">
        <v>51</v>
      </c>
      <c r="K122" s="44" t="s">
        <v>65</v>
      </c>
      <c r="L122" s="43">
        <v>4.57</v>
      </c>
    </row>
    <row r="123" spans="1:12" ht="15" x14ac:dyDescent="0.25">
      <c r="A123" s="14"/>
      <c r="B123" s="15"/>
      <c r="C123" s="11"/>
      <c r="D123" s="7" t="s">
        <v>23</v>
      </c>
      <c r="E123" s="42" t="s">
        <v>85</v>
      </c>
      <c r="F123" s="43">
        <v>60</v>
      </c>
      <c r="G123" s="43">
        <v>4</v>
      </c>
      <c r="H123" s="43">
        <v>0</v>
      </c>
      <c r="I123" s="43">
        <v>27</v>
      </c>
      <c r="J123" s="43">
        <v>128</v>
      </c>
      <c r="K123" s="44" t="s">
        <v>48</v>
      </c>
      <c r="L123" s="43">
        <v>3.48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59">SUM(G120:G126)</f>
        <v>34</v>
      </c>
      <c r="H127" s="19">
        <f t="shared" si="59"/>
        <v>13</v>
      </c>
      <c r="I127" s="19">
        <f t="shared" si="59"/>
        <v>98</v>
      </c>
      <c r="J127" s="19">
        <f t="shared" si="59"/>
        <v>652</v>
      </c>
      <c r="K127" s="25"/>
      <c r="L127" s="19">
        <f t="shared" ref="L127" si="60">SUM(L120:L126)</f>
        <v>84.95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620</v>
      </c>
      <c r="G138" s="32">
        <f t="shared" ref="G138" si="63">G127+G137</f>
        <v>34</v>
      </c>
      <c r="H138" s="32">
        <f t="shared" ref="H138" si="64">H127+H137</f>
        <v>13</v>
      </c>
      <c r="I138" s="32">
        <f t="shared" ref="I138" si="65">I127+I137</f>
        <v>98</v>
      </c>
      <c r="J138" s="32">
        <f t="shared" ref="J138:L138" si="66">J127+J137</f>
        <v>652</v>
      </c>
      <c r="K138" s="32"/>
      <c r="L138" s="32">
        <f t="shared" si="66"/>
        <v>84.95</v>
      </c>
    </row>
    <row r="139" spans="1:12" ht="25.5" x14ac:dyDescent="0.25">
      <c r="A139" s="20">
        <v>2</v>
      </c>
      <c r="B139" s="21">
        <v>2</v>
      </c>
      <c r="C139" s="22" t="s">
        <v>20</v>
      </c>
      <c r="D139" s="5" t="s">
        <v>21</v>
      </c>
      <c r="E139" s="39" t="s">
        <v>66</v>
      </c>
      <c r="F139" s="40">
        <v>275</v>
      </c>
      <c r="G139" s="40">
        <v>22</v>
      </c>
      <c r="H139" s="40">
        <v>20</v>
      </c>
      <c r="I139" s="40">
        <v>54</v>
      </c>
      <c r="J139" s="40">
        <v>478</v>
      </c>
      <c r="K139" s="41" t="s">
        <v>67</v>
      </c>
      <c r="L139" s="40">
        <v>64.099999999999994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</v>
      </c>
      <c r="H141" s="43">
        <v>0</v>
      </c>
      <c r="I141" s="43">
        <v>5</v>
      </c>
      <c r="J141" s="43">
        <v>21</v>
      </c>
      <c r="K141" s="44" t="s">
        <v>68</v>
      </c>
      <c r="L141" s="43">
        <v>1.23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86</v>
      </c>
      <c r="F142" s="43">
        <v>80</v>
      </c>
      <c r="G142" s="43">
        <v>6</v>
      </c>
      <c r="H142" s="43">
        <v>13</v>
      </c>
      <c r="I142" s="43">
        <v>33</v>
      </c>
      <c r="J142" s="43">
        <v>162</v>
      </c>
      <c r="K142" s="44" t="s">
        <v>48</v>
      </c>
      <c r="L142" s="43">
        <v>4.6399999999999997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28</v>
      </c>
      <c r="H146" s="19">
        <f t="shared" si="67"/>
        <v>33</v>
      </c>
      <c r="I146" s="19">
        <f t="shared" si="67"/>
        <v>92</v>
      </c>
      <c r="J146" s="19">
        <f t="shared" si="67"/>
        <v>661</v>
      </c>
      <c r="K146" s="25"/>
      <c r="L146" s="19">
        <f t="shared" ref="L146" si="68">SUM(L139:L145)</f>
        <v>69.97</v>
      </c>
    </row>
    <row r="147" spans="1:12" ht="15" x14ac:dyDescent="0.2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555</v>
      </c>
      <c r="G157" s="32">
        <f t="shared" ref="G157" si="71">G146+G156</f>
        <v>28</v>
      </c>
      <c r="H157" s="32">
        <f t="shared" ref="H157" si="72">H146+H156</f>
        <v>33</v>
      </c>
      <c r="I157" s="32">
        <f t="shared" ref="I157" si="73">I146+I156</f>
        <v>92</v>
      </c>
      <c r="J157" s="32">
        <f t="shared" ref="J157:L157" si="74">J146+J156</f>
        <v>661</v>
      </c>
      <c r="K157" s="32"/>
      <c r="L157" s="32">
        <f t="shared" si="74"/>
        <v>69.97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69</v>
      </c>
      <c r="F158" s="40">
        <v>250</v>
      </c>
      <c r="G158" s="40">
        <v>34</v>
      </c>
      <c r="H158" s="40">
        <v>10</v>
      </c>
      <c r="I158" s="40">
        <v>42</v>
      </c>
      <c r="J158" s="40">
        <v>393</v>
      </c>
      <c r="K158" s="41" t="s">
        <v>71</v>
      </c>
      <c r="L158" s="40">
        <v>76.180000000000007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44" t="s">
        <v>52</v>
      </c>
      <c r="L160" s="43">
        <v>3.18</v>
      </c>
    </row>
    <row r="161" spans="1:12" ht="25.5" x14ac:dyDescent="0.25">
      <c r="A161" s="23"/>
      <c r="B161" s="15"/>
      <c r="C161" s="11"/>
      <c r="D161" s="7" t="s">
        <v>26</v>
      </c>
      <c r="E161" s="42" t="s">
        <v>70</v>
      </c>
      <c r="F161" s="43">
        <v>80</v>
      </c>
      <c r="G161" s="43">
        <v>6</v>
      </c>
      <c r="H161" s="43">
        <v>6</v>
      </c>
      <c r="I161" s="43">
        <v>10</v>
      </c>
      <c r="J161" s="43">
        <v>119</v>
      </c>
      <c r="K161" s="44" t="s">
        <v>72</v>
      </c>
      <c r="L161" s="43">
        <v>14.58</v>
      </c>
    </row>
    <row r="162" spans="1:12" ht="15" x14ac:dyDescent="0.25">
      <c r="A162" s="23"/>
      <c r="B162" s="15"/>
      <c r="C162" s="11"/>
      <c r="D162" s="7" t="s">
        <v>23</v>
      </c>
      <c r="E162" s="42" t="s">
        <v>87</v>
      </c>
      <c r="F162" s="43">
        <v>20</v>
      </c>
      <c r="G162" s="43">
        <v>4</v>
      </c>
      <c r="H162" s="43">
        <v>1</v>
      </c>
      <c r="I162" s="43">
        <v>20</v>
      </c>
      <c r="J162" s="43">
        <v>103</v>
      </c>
      <c r="K162" s="44" t="s">
        <v>48</v>
      </c>
      <c r="L162" s="43">
        <v>1.1599999999999999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5">SUM(G158:G164)</f>
        <v>44</v>
      </c>
      <c r="H165" s="19">
        <f t="shared" si="75"/>
        <v>17</v>
      </c>
      <c r="I165" s="19">
        <f t="shared" si="75"/>
        <v>79</v>
      </c>
      <c r="J165" s="19">
        <f t="shared" si="75"/>
        <v>643</v>
      </c>
      <c r="K165" s="25"/>
      <c r="L165" s="19">
        <f t="shared" ref="L165" si="76">SUM(L158:L164)</f>
        <v>95.100000000000009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5" x14ac:dyDescent="0.2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550</v>
      </c>
      <c r="G176" s="32">
        <f t="shared" ref="G176" si="79">G165+G175</f>
        <v>44</v>
      </c>
      <c r="H176" s="32">
        <f t="shared" ref="H176" si="80">H165+H175</f>
        <v>17</v>
      </c>
      <c r="I176" s="32">
        <f t="shared" ref="I176" si="81">I165+I175</f>
        <v>79</v>
      </c>
      <c r="J176" s="32">
        <f t="shared" ref="J176:L176" si="82">J165+J175</f>
        <v>643</v>
      </c>
      <c r="K176" s="32"/>
      <c r="L176" s="32">
        <f t="shared" si="82"/>
        <v>95.100000000000009</v>
      </c>
    </row>
    <row r="177" spans="1:12" ht="25.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73</v>
      </c>
      <c r="F177" s="40">
        <v>300</v>
      </c>
      <c r="G177" s="40">
        <v>17</v>
      </c>
      <c r="H177" s="40">
        <v>11</v>
      </c>
      <c r="I177" s="40">
        <v>33</v>
      </c>
      <c r="J177" s="40">
        <v>298</v>
      </c>
      <c r="K177" s="41" t="s">
        <v>74</v>
      </c>
      <c r="L177" s="40">
        <v>52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4</v>
      </c>
      <c r="H179" s="43">
        <v>3</v>
      </c>
      <c r="I179" s="43">
        <v>11</v>
      </c>
      <c r="J179" s="43">
        <v>86</v>
      </c>
      <c r="K179" s="44" t="s">
        <v>47</v>
      </c>
      <c r="L179" s="43">
        <v>9.8699999999999992</v>
      </c>
    </row>
    <row r="180" spans="1:12" ht="15" x14ac:dyDescent="0.25">
      <c r="A180" s="23"/>
      <c r="B180" s="15"/>
      <c r="C180" s="11"/>
      <c r="D180" s="7" t="s">
        <v>23</v>
      </c>
      <c r="E180" s="42" t="s">
        <v>85</v>
      </c>
      <c r="F180" s="43">
        <v>60</v>
      </c>
      <c r="G180" s="43">
        <v>4</v>
      </c>
      <c r="H180" s="43">
        <v>0</v>
      </c>
      <c r="I180" s="43">
        <v>27</v>
      </c>
      <c r="J180" s="43">
        <v>128</v>
      </c>
      <c r="K180" s="44" t="s">
        <v>48</v>
      </c>
      <c r="L180" s="43">
        <v>3.48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3">SUM(G177:G183)</f>
        <v>25</v>
      </c>
      <c r="H184" s="19">
        <f t="shared" si="83"/>
        <v>14</v>
      </c>
      <c r="I184" s="19">
        <f t="shared" si="83"/>
        <v>71</v>
      </c>
      <c r="J184" s="19">
        <f t="shared" si="83"/>
        <v>512</v>
      </c>
      <c r="K184" s="25"/>
      <c r="L184" s="19">
        <f t="shared" ref="L184" si="84">SUM(L177:L183)</f>
        <v>65.349999999999994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5.75" thickBot="1" x14ac:dyDescent="0.25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560</v>
      </c>
      <c r="G195" s="32">
        <f t="shared" ref="G195" si="87">G184+G194</f>
        <v>25</v>
      </c>
      <c r="H195" s="32">
        <f t="shared" ref="H195" si="88">H184+H194</f>
        <v>14</v>
      </c>
      <c r="I195" s="32">
        <f t="shared" ref="I195" si="89">I184+I194</f>
        <v>71</v>
      </c>
      <c r="J195" s="32">
        <f t="shared" ref="J195:L195" si="90">J184+J194</f>
        <v>512</v>
      </c>
      <c r="K195" s="32"/>
      <c r="L195" s="32">
        <f t="shared" si="90"/>
        <v>65.349999999999994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75</v>
      </c>
      <c r="F196" s="40">
        <v>200</v>
      </c>
      <c r="G196" s="40">
        <v>40</v>
      </c>
      <c r="H196" s="40">
        <v>14</v>
      </c>
      <c r="I196" s="40">
        <v>29</v>
      </c>
      <c r="J196" s="40">
        <v>402</v>
      </c>
      <c r="K196" s="41" t="s">
        <v>76</v>
      </c>
      <c r="L196" s="40">
        <v>122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41</v>
      </c>
      <c r="F198" s="43">
        <v>200</v>
      </c>
      <c r="G198" s="43">
        <v>0</v>
      </c>
      <c r="H198" s="43">
        <v>0</v>
      </c>
      <c r="I198" s="43">
        <v>6</v>
      </c>
      <c r="J198" s="43">
        <v>27</v>
      </c>
      <c r="K198" s="44" t="s">
        <v>42</v>
      </c>
      <c r="L198" s="43">
        <v>1.72</v>
      </c>
    </row>
    <row r="199" spans="1:12" ht="15" x14ac:dyDescent="0.25">
      <c r="A199" s="23"/>
      <c r="B199" s="15"/>
      <c r="C199" s="11"/>
      <c r="D199" s="7" t="s">
        <v>23</v>
      </c>
      <c r="E199" s="42" t="s">
        <v>85</v>
      </c>
      <c r="F199" s="43">
        <v>100</v>
      </c>
      <c r="G199" s="43">
        <v>7</v>
      </c>
      <c r="H199" s="43">
        <v>1</v>
      </c>
      <c r="I199" s="43">
        <v>40</v>
      </c>
      <c r="J199" s="43">
        <v>197</v>
      </c>
      <c r="K199" s="44" t="s">
        <v>48</v>
      </c>
      <c r="L199" s="43">
        <v>5.7</v>
      </c>
    </row>
    <row r="200" spans="1:12" ht="15" x14ac:dyDescent="0.25">
      <c r="A200" s="23"/>
      <c r="B200" s="15"/>
      <c r="C200" s="11"/>
      <c r="D200" s="7" t="s">
        <v>24</v>
      </c>
      <c r="E200" s="42" t="s">
        <v>60</v>
      </c>
      <c r="F200" s="43">
        <v>100</v>
      </c>
      <c r="G200" s="43">
        <v>0</v>
      </c>
      <c r="H200" s="43">
        <v>0</v>
      </c>
      <c r="I200" s="43">
        <v>10</v>
      </c>
      <c r="J200" s="43">
        <v>44</v>
      </c>
      <c r="K200" s="44" t="s">
        <v>77</v>
      </c>
      <c r="L200" s="43">
        <v>18</v>
      </c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600</v>
      </c>
      <c r="G203" s="19">
        <f t="shared" ref="G203:J203" si="91">SUM(G196:G202)</f>
        <v>47</v>
      </c>
      <c r="H203" s="19">
        <f t="shared" si="91"/>
        <v>15</v>
      </c>
      <c r="I203" s="19">
        <f t="shared" si="91"/>
        <v>85</v>
      </c>
      <c r="J203" s="19">
        <f t="shared" si="91"/>
        <v>670</v>
      </c>
      <c r="K203" s="25"/>
      <c r="L203" s="19">
        <f t="shared" ref="L203" si="92">SUM(L196:L202)</f>
        <v>147.41999999999999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3">SUM(G204:G212)</f>
        <v>0</v>
      </c>
      <c r="H213" s="19">
        <f t="shared" si="93"/>
        <v>0</v>
      </c>
      <c r="I213" s="19">
        <f t="shared" si="93"/>
        <v>0</v>
      </c>
      <c r="J213" s="19">
        <f t="shared" si="93"/>
        <v>0</v>
      </c>
      <c r="K213" s="25"/>
      <c r="L213" s="19">
        <f t="shared" ref="L213" si="94">SUM(L204:L212)</f>
        <v>0</v>
      </c>
    </row>
    <row r="214" spans="1:12" ht="15.75" thickBot="1" x14ac:dyDescent="0.25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600</v>
      </c>
      <c r="G214" s="32">
        <f t="shared" ref="G214:J214" si="95">G203+G213</f>
        <v>47</v>
      </c>
      <c r="H214" s="32">
        <f t="shared" si="95"/>
        <v>15</v>
      </c>
      <c r="I214" s="32">
        <f t="shared" si="95"/>
        <v>85</v>
      </c>
      <c r="J214" s="32">
        <f t="shared" si="95"/>
        <v>670</v>
      </c>
      <c r="K214" s="32"/>
      <c r="L214" s="32">
        <f t="shared" ref="L214" si="96">L203+L213</f>
        <v>147.41999999999999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78</v>
      </c>
      <c r="F215" s="40">
        <v>200</v>
      </c>
      <c r="G215" s="40">
        <v>8</v>
      </c>
      <c r="H215" s="40">
        <v>10</v>
      </c>
      <c r="I215" s="40">
        <v>38</v>
      </c>
      <c r="J215" s="40">
        <v>275</v>
      </c>
      <c r="K215" s="41" t="s">
        <v>81</v>
      </c>
      <c r="L215" s="40">
        <v>26</v>
      </c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 t="s">
        <v>22</v>
      </c>
      <c r="E217" s="42" t="s">
        <v>79</v>
      </c>
      <c r="F217" s="43">
        <v>200</v>
      </c>
      <c r="G217" s="43">
        <v>5</v>
      </c>
      <c r="H217" s="43">
        <v>4</v>
      </c>
      <c r="I217" s="43">
        <v>13</v>
      </c>
      <c r="J217" s="43">
        <v>100</v>
      </c>
      <c r="K217" s="44" t="s">
        <v>56</v>
      </c>
      <c r="L217" s="43">
        <v>10.32</v>
      </c>
    </row>
    <row r="218" spans="1:12" ht="15" x14ac:dyDescent="0.25">
      <c r="A218" s="23"/>
      <c r="B218" s="15"/>
      <c r="C218" s="11"/>
      <c r="D218" s="7" t="s">
        <v>23</v>
      </c>
      <c r="E218" s="42" t="s">
        <v>85</v>
      </c>
      <c r="F218" s="43">
        <v>100</v>
      </c>
      <c r="G218" s="43">
        <v>7</v>
      </c>
      <c r="H218" s="43">
        <v>1</v>
      </c>
      <c r="I218" s="43">
        <v>40</v>
      </c>
      <c r="J218" s="43">
        <v>197</v>
      </c>
      <c r="K218" s="44" t="s">
        <v>48</v>
      </c>
      <c r="L218" s="43">
        <v>5.7</v>
      </c>
    </row>
    <row r="219" spans="1:12" ht="15" x14ac:dyDescent="0.25">
      <c r="A219" s="23"/>
      <c r="B219" s="15"/>
      <c r="C219" s="11"/>
      <c r="D219" s="7" t="s">
        <v>24</v>
      </c>
      <c r="E219" s="42" t="s">
        <v>80</v>
      </c>
      <c r="F219" s="43">
        <v>150</v>
      </c>
      <c r="G219" s="43">
        <v>1</v>
      </c>
      <c r="H219" s="43">
        <v>0</v>
      </c>
      <c r="I219" s="43">
        <v>12</v>
      </c>
      <c r="J219" s="43">
        <v>57</v>
      </c>
      <c r="K219" s="44" t="s">
        <v>48</v>
      </c>
      <c r="L219" s="43">
        <v>37.5</v>
      </c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650</v>
      </c>
      <c r="G222" s="19">
        <f t="shared" ref="G222:J222" si="97">SUM(G215:G221)</f>
        <v>21</v>
      </c>
      <c r="H222" s="19">
        <f t="shared" si="97"/>
        <v>15</v>
      </c>
      <c r="I222" s="19">
        <f t="shared" si="97"/>
        <v>103</v>
      </c>
      <c r="J222" s="19">
        <f t="shared" si="97"/>
        <v>629</v>
      </c>
      <c r="K222" s="25"/>
      <c r="L222" s="19">
        <f t="shared" ref="L222" si="98">SUM(L215:L221)</f>
        <v>79.52000000000001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99">SUM(G223:G231)</f>
        <v>0</v>
      </c>
      <c r="H232" s="19">
        <f t="shared" si="99"/>
        <v>0</v>
      </c>
      <c r="I232" s="19">
        <f t="shared" si="99"/>
        <v>0</v>
      </c>
      <c r="J232" s="19">
        <f t="shared" si="99"/>
        <v>0</v>
      </c>
      <c r="K232" s="25"/>
      <c r="L232" s="19">
        <f t="shared" ref="L232" si="100">SUM(L223:L231)</f>
        <v>0</v>
      </c>
    </row>
    <row r="233" spans="1:12" ht="15.75" thickBot="1" x14ac:dyDescent="0.25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650</v>
      </c>
      <c r="G233" s="32">
        <f t="shared" ref="G233:J233" si="101">G222+G232</f>
        <v>21</v>
      </c>
      <c r="H233" s="32">
        <f t="shared" si="101"/>
        <v>15</v>
      </c>
      <c r="I233" s="32">
        <f t="shared" si="101"/>
        <v>103</v>
      </c>
      <c r="J233" s="32">
        <f t="shared" si="101"/>
        <v>629</v>
      </c>
      <c r="K233" s="32"/>
      <c r="L233" s="32">
        <f t="shared" ref="L233" si="102">L222+L232</f>
        <v>79.52000000000001</v>
      </c>
    </row>
    <row r="234" spans="1:12" ht="13.9" customHeight="1" thickBot="1" x14ac:dyDescent="0.25">
      <c r="A234" s="27"/>
      <c r="B234" s="28"/>
      <c r="C234" s="56" t="s">
        <v>5</v>
      </c>
      <c r="D234" s="57"/>
      <c r="E234" s="58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571.25</v>
      </c>
      <c r="G234" s="34">
        <f t="shared" ref="G234:L234" si="103">(G24+G43+G62+G81+G100+G119+G138+G157+G176+G195+G214+G233)/(IF(G24=0,0,1)+IF(G43=0,0,1)+IF(G62=0,0,1)+IF(G81=0,0,1)+IF(G100=0,0,1)+IF(G119=0,0,1)+IF(G138=0,0,1)+IF(G157=0,0,1)+IF(G176=0,0,1)+IF(G195=0,0,1)+IF(G214=0,0,1)+IF(G233=0,0,1))</f>
        <v>29.833333333333332</v>
      </c>
      <c r="H234" s="34">
        <f t="shared" si="103"/>
        <v>19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81.333333333333329</v>
      </c>
      <c r="J234" s="34">
        <f t="shared" si="103"/>
        <v>601</v>
      </c>
      <c r="K234" s="34"/>
      <c r="L234" s="34">
        <f t="shared" si="103"/>
        <v>76.697500000000005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2024-02-07T12:32:48Z</dcterms:modified>
</cp:coreProperties>
</file>